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64" windowHeight="7992" activeTab="1"/>
  </bookViews>
  <sheets>
    <sheet name="ambulanta 01-08" sheetId="1" r:id="rId1"/>
    <sheet name="ambulanta 01-10" sheetId="2" r:id="rId2"/>
  </sheets>
  <definedNames/>
  <calcPr fullCalcOnLoad="1"/>
</workbook>
</file>

<file path=xl/sharedStrings.xml><?xml version="1.0" encoding="utf-8"?>
<sst xmlns="http://schemas.openxmlformats.org/spreadsheetml/2006/main" count="47" uniqueCount="30">
  <si>
    <t>TOTAL</t>
  </si>
  <si>
    <t>LUNA</t>
  </si>
  <si>
    <t>CONTRACTAT</t>
  </si>
  <si>
    <t>TRIM.I 2021</t>
  </si>
  <si>
    <t>TRIM.II 2021</t>
  </si>
  <si>
    <t>TRIM.III 2021</t>
  </si>
  <si>
    <t>TOTAL TRIM IV 2021</t>
  </si>
  <si>
    <t>TOTAL AN  2021</t>
  </si>
  <si>
    <t>DENUMIRE FURNIZOR</t>
  </si>
  <si>
    <t>Valori Contractate  -  TRANSPORT SANITAR NEASISTAT -  AN 2021</t>
  </si>
  <si>
    <t>S.C.ALMAROM 2001 SRL</t>
  </si>
  <si>
    <t>FILIALA CRUCEA ROSIE</t>
  </si>
  <si>
    <t>MEDMOBIL SERVICII MEDICALESRL</t>
  </si>
  <si>
    <t>Valoare peste buget dec.2020=16,589,84</t>
  </si>
  <si>
    <t>Total contractat</t>
  </si>
  <si>
    <t>total buget</t>
  </si>
  <si>
    <t>dif</t>
  </si>
  <si>
    <t>lei</t>
  </si>
  <si>
    <t>Intocmit,</t>
  </si>
  <si>
    <t>Nedelcu Angela</t>
  </si>
  <si>
    <t>SEMESTRUL I</t>
  </si>
  <si>
    <t>LA 9 LUNI</t>
  </si>
  <si>
    <t>SEMESTRUL II</t>
  </si>
  <si>
    <t>TRIM.I 2023</t>
  </si>
  <si>
    <t>TRIM.II 2023</t>
  </si>
  <si>
    <t>TRIM.III 2023</t>
  </si>
  <si>
    <t>TRIM IV 2023</t>
  </si>
  <si>
    <t>Valori Contractate  -  TRANSPORT SANITAR NEASISTAT -  AN 2024</t>
  </si>
  <si>
    <t>TOTAL AN  2024</t>
  </si>
  <si>
    <t>regularizare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</si>
</sst>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8]d\ mmmm\ yyyy"/>
    <numFmt numFmtId="171" formatCode="#,##0.00\ &quot;lei&quot;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7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17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7" fontId="0" fillId="0" borderId="10" xfId="0" applyNumberForma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3">
      <selection activeCell="C41" sqref="C41"/>
    </sheetView>
  </sheetViews>
  <sheetFormatPr defaultColWidth="9.140625" defaultRowHeight="12.75"/>
  <cols>
    <col min="1" max="1" width="21.57421875" style="0" customWidth="1"/>
    <col min="2" max="2" width="14.8515625" style="0" customWidth="1"/>
    <col min="3" max="3" width="17.8515625" style="0" customWidth="1"/>
    <col min="4" max="4" width="15.140625" style="0" customWidth="1"/>
    <col min="5" max="5" width="14.140625" style="0" customWidth="1"/>
  </cols>
  <sheetData>
    <row r="1" ht="12.75">
      <c r="A1" s="6"/>
    </row>
    <row r="2" ht="12.75">
      <c r="A2" s="6"/>
    </row>
    <row r="3" spans="1:3" ht="12.75">
      <c r="A3" s="7" t="s">
        <v>9</v>
      </c>
      <c r="C3" s="8"/>
    </row>
    <row r="4" spans="1:4" ht="12.75">
      <c r="A4" s="7"/>
      <c r="D4" s="8"/>
    </row>
    <row r="5" spans="1:4" ht="12.75">
      <c r="A5" s="7"/>
      <c r="D5" s="8"/>
    </row>
    <row r="6" spans="1:5" ht="12.75">
      <c r="A6" s="27" t="s">
        <v>1</v>
      </c>
      <c r="B6" s="28" t="s">
        <v>8</v>
      </c>
      <c r="C6" s="28"/>
      <c r="D6" s="28"/>
      <c r="E6" s="1" t="s">
        <v>0</v>
      </c>
    </row>
    <row r="7" spans="1:5" ht="44.25" customHeight="1">
      <c r="A7" s="27"/>
      <c r="B7" s="9" t="s">
        <v>10</v>
      </c>
      <c r="C7" s="9" t="s">
        <v>11</v>
      </c>
      <c r="D7" s="9" t="s">
        <v>12</v>
      </c>
      <c r="E7" s="1" t="s">
        <v>0</v>
      </c>
    </row>
    <row r="8" spans="1:5" ht="26.25">
      <c r="A8" s="18"/>
      <c r="B8" s="9" t="s">
        <v>2</v>
      </c>
      <c r="C8" s="9" t="s">
        <v>2</v>
      </c>
      <c r="D8" s="9" t="s">
        <v>2</v>
      </c>
      <c r="E8" s="9" t="s">
        <v>2</v>
      </c>
    </row>
    <row r="9" spans="1:7" ht="12.75">
      <c r="A9" s="12">
        <v>44197</v>
      </c>
      <c r="B9" s="13">
        <v>57270.58</v>
      </c>
      <c r="C9" s="13"/>
      <c r="D9" s="13"/>
      <c r="E9" s="4">
        <f>B9+C9+D9</f>
        <v>57270.58</v>
      </c>
      <c r="F9" s="5"/>
      <c r="G9" s="5"/>
    </row>
    <row r="10" spans="1:7" ht="12.75">
      <c r="A10" s="12">
        <v>44228</v>
      </c>
      <c r="B10" s="3">
        <v>57624.28</v>
      </c>
      <c r="C10" s="3"/>
      <c r="D10" s="3"/>
      <c r="E10" s="4">
        <f>B10+C10+D10</f>
        <v>57624.28</v>
      </c>
      <c r="F10" s="14"/>
      <c r="G10" s="14"/>
    </row>
    <row r="11" spans="1:5" ht="12.75">
      <c r="A11" s="12">
        <v>44256</v>
      </c>
      <c r="B11" s="3">
        <v>66891.12</v>
      </c>
      <c r="C11" s="3"/>
      <c r="D11" s="3"/>
      <c r="E11" s="4">
        <f>B11+C11+D11</f>
        <v>66891.12</v>
      </c>
    </row>
    <row r="12" spans="1:5" ht="12.75">
      <c r="A12" s="15" t="s">
        <v>3</v>
      </c>
      <c r="B12" s="16">
        <f>SUM(B9:B11)</f>
        <v>181785.97999999998</v>
      </c>
      <c r="C12" s="16"/>
      <c r="D12" s="16"/>
      <c r="E12" s="4">
        <f>B12+C12+D12</f>
        <v>181785.97999999998</v>
      </c>
    </row>
    <row r="13" spans="1:5" ht="12.75">
      <c r="A13" s="12">
        <v>44287</v>
      </c>
      <c r="B13" s="13">
        <v>49758.5</v>
      </c>
      <c r="C13" s="2"/>
      <c r="D13" s="2"/>
      <c r="E13" s="4">
        <f>B13+C13+D13</f>
        <v>49758.5</v>
      </c>
    </row>
    <row r="14" spans="1:5" ht="12.75">
      <c r="A14" s="12">
        <v>44317</v>
      </c>
      <c r="B14" s="13">
        <v>49756.32</v>
      </c>
      <c r="C14" s="2"/>
      <c r="D14" s="2"/>
      <c r="E14" s="4">
        <f aca="true" t="shared" si="0" ref="E14:E25">B14+C14+D14</f>
        <v>49756.32</v>
      </c>
    </row>
    <row r="15" spans="1:5" ht="12.75">
      <c r="A15" s="12">
        <v>44348</v>
      </c>
      <c r="B15" s="13">
        <v>50107.3</v>
      </c>
      <c r="C15" s="2"/>
      <c r="D15" s="2"/>
      <c r="E15" s="4">
        <f t="shared" si="0"/>
        <v>50107.3</v>
      </c>
    </row>
    <row r="16" spans="1:5" ht="12.75">
      <c r="A16" s="15" t="s">
        <v>4</v>
      </c>
      <c r="B16" s="16">
        <f>SUM(B13:B15)</f>
        <v>149622.12</v>
      </c>
      <c r="C16" s="16"/>
      <c r="D16" s="16"/>
      <c r="E16" s="4">
        <f t="shared" si="0"/>
        <v>149622.12</v>
      </c>
    </row>
    <row r="17" spans="1:5" ht="12.75">
      <c r="A17" s="12">
        <v>44378</v>
      </c>
      <c r="B17" s="2">
        <v>34999.9</v>
      </c>
      <c r="C17" s="2"/>
      <c r="D17" s="2"/>
      <c r="E17" s="4">
        <f t="shared" si="0"/>
        <v>34999.9</v>
      </c>
    </row>
    <row r="18" spans="1:5" ht="12.75">
      <c r="A18" s="12">
        <v>44409</v>
      </c>
      <c r="B18" s="11">
        <v>20699.1</v>
      </c>
      <c r="C18" s="11">
        <v>17998.08</v>
      </c>
      <c r="D18" s="11">
        <v>6298.02</v>
      </c>
      <c r="E18" s="4">
        <f t="shared" si="0"/>
        <v>44995.2</v>
      </c>
    </row>
    <row r="19" spans="1:5" ht="12.75">
      <c r="A19" s="12">
        <v>44440</v>
      </c>
      <c r="B19" s="11">
        <v>20699.1</v>
      </c>
      <c r="C19" s="11">
        <v>17998.08</v>
      </c>
      <c r="D19" s="11">
        <v>6298.02</v>
      </c>
      <c r="E19" s="4">
        <f t="shared" si="0"/>
        <v>44995.2</v>
      </c>
    </row>
    <row r="20" spans="1:5" ht="12.75">
      <c r="A20" s="15" t="s">
        <v>5</v>
      </c>
      <c r="B20" s="4">
        <f>SUM(B17:B19)</f>
        <v>76398.1</v>
      </c>
      <c r="C20" s="4">
        <f>SUM(C17:C19)</f>
        <v>35996.16</v>
      </c>
      <c r="D20" s="4">
        <f>SUM(D17:D19)</f>
        <v>12596.04</v>
      </c>
      <c r="E20" s="4">
        <f t="shared" si="0"/>
        <v>124990.30000000002</v>
      </c>
    </row>
    <row r="21" spans="1:5" ht="12.75">
      <c r="A21" s="12">
        <v>44470</v>
      </c>
      <c r="B21" s="2">
        <v>9047</v>
      </c>
      <c r="C21" s="10">
        <v>7865.44</v>
      </c>
      <c r="D21" s="2">
        <v>2753.34</v>
      </c>
      <c r="E21" s="4">
        <f t="shared" si="0"/>
        <v>19665.78</v>
      </c>
    </row>
    <row r="22" spans="1:5" ht="12.75">
      <c r="A22" s="19">
        <v>44501</v>
      </c>
      <c r="B22" s="2">
        <v>9047</v>
      </c>
      <c r="C22" s="10">
        <v>7867.62</v>
      </c>
      <c r="D22" s="2">
        <v>2753.34</v>
      </c>
      <c r="E22" s="4">
        <f t="shared" si="0"/>
        <v>19667.96</v>
      </c>
    </row>
    <row r="23" spans="1:5" ht="12.75">
      <c r="A23" s="12">
        <v>44531</v>
      </c>
      <c r="B23" s="2">
        <v>9046.86</v>
      </c>
      <c r="C23" s="2">
        <v>7870.48</v>
      </c>
      <c r="D23" s="2">
        <v>2756.24</v>
      </c>
      <c r="E23" s="4">
        <f t="shared" si="0"/>
        <v>19673.58</v>
      </c>
    </row>
    <row r="24" spans="1:5" ht="26.25" customHeight="1">
      <c r="A24" s="1" t="s">
        <v>6</v>
      </c>
      <c r="B24" s="16">
        <f>SUM(B21:B23)</f>
        <v>27140.86</v>
      </c>
      <c r="C24" s="16">
        <f>SUM(C21:C23)</f>
        <v>23603.54</v>
      </c>
      <c r="D24" s="16">
        <f>SUM(D21:D23)</f>
        <v>8262.92</v>
      </c>
      <c r="E24" s="4">
        <f t="shared" si="0"/>
        <v>59007.32</v>
      </c>
    </row>
    <row r="25" spans="1:5" ht="25.5" customHeight="1">
      <c r="A25" s="17" t="s">
        <v>7</v>
      </c>
      <c r="B25" s="16">
        <f>B12+B16+B20+B24</f>
        <v>434947.05999999994</v>
      </c>
      <c r="C25" s="16">
        <f>C12+C16+C20+C24</f>
        <v>59599.700000000004</v>
      </c>
      <c r="D25" s="16">
        <f>D12+D16+D20+D24</f>
        <v>20858.96</v>
      </c>
      <c r="E25" s="4">
        <f t="shared" si="0"/>
        <v>515405.72</v>
      </c>
    </row>
    <row r="27" ht="12.75">
      <c r="B27" t="s">
        <v>13</v>
      </c>
    </row>
    <row r="29" spans="2:4" ht="12.75">
      <c r="B29" s="20" t="s">
        <v>14</v>
      </c>
      <c r="C29" s="14">
        <f>E25+16589.84</f>
        <v>531995.5599999999</v>
      </c>
      <c r="D29" s="20" t="s">
        <v>17</v>
      </c>
    </row>
    <row r="30" spans="2:4" ht="12.75">
      <c r="B30" s="20" t="s">
        <v>15</v>
      </c>
      <c r="C30" s="14">
        <v>532000</v>
      </c>
      <c r="D30" s="20" t="s">
        <v>17</v>
      </c>
    </row>
    <row r="32" spans="2:4" ht="12.75">
      <c r="B32" s="20" t="s">
        <v>16</v>
      </c>
      <c r="C32" s="14">
        <f>C30-C29</f>
        <v>4.440000000060536</v>
      </c>
      <c r="D32" s="20" t="s">
        <v>17</v>
      </c>
    </row>
  </sheetData>
  <sheetProtection/>
  <mergeCells count="2">
    <mergeCell ref="A6:A7"/>
    <mergeCell ref="B6:D6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7">
      <selection activeCell="G24" sqref="G24"/>
    </sheetView>
  </sheetViews>
  <sheetFormatPr defaultColWidth="9.140625" defaultRowHeight="12.75"/>
  <cols>
    <col min="1" max="1" width="21.57421875" style="0" customWidth="1"/>
    <col min="2" max="2" width="18.00390625" style="0" customWidth="1"/>
    <col min="3" max="3" width="20.00390625" style="0" customWidth="1"/>
    <col min="4" max="4" width="15.140625" style="0" customWidth="1"/>
    <col min="5" max="5" width="20.28125" style="0" customWidth="1"/>
    <col min="6" max="6" width="10.140625" style="0" bestFit="1" customWidth="1"/>
    <col min="7" max="7" width="11.8515625" style="0" customWidth="1"/>
    <col min="8" max="8" width="10.140625" style="0" bestFit="1" customWidth="1"/>
  </cols>
  <sheetData>
    <row r="1" ht="12.75">
      <c r="A1" s="6"/>
    </row>
    <row r="2" ht="12.75">
      <c r="A2" s="6"/>
    </row>
    <row r="3" spans="1:3" ht="12.75">
      <c r="A3" s="7" t="s">
        <v>27</v>
      </c>
      <c r="C3" s="8"/>
    </row>
    <row r="4" spans="1:4" ht="12.75">
      <c r="A4" s="7"/>
      <c r="D4" s="8"/>
    </row>
    <row r="5" spans="1:4" ht="12.75">
      <c r="A5" s="7"/>
      <c r="D5" s="8"/>
    </row>
    <row r="6" spans="1:5" ht="12.75">
      <c r="A6" s="27" t="s">
        <v>1</v>
      </c>
      <c r="B6" s="28" t="s">
        <v>8</v>
      </c>
      <c r="C6" s="28"/>
      <c r="D6" s="28"/>
      <c r="E6" s="1" t="s">
        <v>0</v>
      </c>
    </row>
    <row r="7" spans="1:5" ht="44.25" customHeight="1">
      <c r="A7" s="27"/>
      <c r="B7" s="9" t="s">
        <v>10</v>
      </c>
      <c r="C7" s="9" t="s">
        <v>11</v>
      </c>
      <c r="D7" s="9" t="s">
        <v>12</v>
      </c>
      <c r="E7" s="1" t="s">
        <v>0</v>
      </c>
    </row>
    <row r="8" spans="1:5" ht="12.75">
      <c r="A8" s="18"/>
      <c r="B8" s="9" t="s">
        <v>2</v>
      </c>
      <c r="C8" s="9" t="s">
        <v>2</v>
      </c>
      <c r="D8" s="9" t="s">
        <v>2</v>
      </c>
      <c r="E8" s="9" t="s">
        <v>2</v>
      </c>
    </row>
    <row r="9" spans="1:7" ht="12.75">
      <c r="A9" s="12">
        <v>45292</v>
      </c>
      <c r="B9" s="13">
        <v>53899.98</v>
      </c>
      <c r="C9" s="13">
        <v>54599.99</v>
      </c>
      <c r="D9" s="13">
        <v>31499.97</v>
      </c>
      <c r="E9" s="4">
        <f aca="true" t="shared" si="0" ref="E9:E27">B9+C9+D9</f>
        <v>139999.94</v>
      </c>
      <c r="F9" s="5"/>
      <c r="G9" s="5"/>
    </row>
    <row r="10" spans="1:7" ht="12.75">
      <c r="A10" s="12">
        <v>45323</v>
      </c>
      <c r="B10" s="13">
        <v>53899.98</v>
      </c>
      <c r="C10" s="13">
        <v>54599.99</v>
      </c>
      <c r="D10" s="13">
        <v>31499.97</v>
      </c>
      <c r="E10" s="4">
        <f t="shared" si="0"/>
        <v>139999.94</v>
      </c>
      <c r="F10" s="14"/>
      <c r="G10" s="14"/>
    </row>
    <row r="11" spans="1:5" ht="12.75">
      <c r="A11" s="12">
        <v>45352</v>
      </c>
      <c r="B11" s="3">
        <v>42256.77</v>
      </c>
      <c r="C11" s="3">
        <v>42804.98</v>
      </c>
      <c r="D11" s="3">
        <v>24695.51</v>
      </c>
      <c r="E11" s="4">
        <f>B11+C11+D11</f>
        <v>109757.26</v>
      </c>
    </row>
    <row r="12" spans="1:5" ht="12.75">
      <c r="A12" s="12" t="s">
        <v>29</v>
      </c>
      <c r="B12" s="3">
        <v>4731.43</v>
      </c>
      <c r="C12" s="3">
        <v>6062.22</v>
      </c>
      <c r="D12" s="3">
        <v>19448.47</v>
      </c>
      <c r="E12" s="4">
        <f>B12+C12+D12</f>
        <v>30242.120000000003</v>
      </c>
    </row>
    <row r="13" spans="1:8" ht="12.75">
      <c r="A13" s="15" t="s">
        <v>23</v>
      </c>
      <c r="B13" s="16">
        <f>SUM(B9:B11)</f>
        <v>150056.73</v>
      </c>
      <c r="C13" s="16">
        <f>SUM(C9:C11)</f>
        <v>152004.96</v>
      </c>
      <c r="D13" s="16">
        <f>SUM(D9:D11)</f>
        <v>87695.45</v>
      </c>
      <c r="E13" s="4">
        <f>SUM(E9:E11)</f>
        <v>389757.14</v>
      </c>
      <c r="H13" s="14"/>
    </row>
    <row r="14" spans="1:7" ht="12.75">
      <c r="A14" s="12">
        <v>45383</v>
      </c>
      <c r="B14" s="16">
        <v>53900</v>
      </c>
      <c r="C14" s="26">
        <v>54599.97</v>
      </c>
      <c r="D14" s="26">
        <v>31499.97</v>
      </c>
      <c r="E14" s="4">
        <f t="shared" si="0"/>
        <v>139999.94</v>
      </c>
      <c r="G14" s="14"/>
    </row>
    <row r="15" spans="1:5" ht="12.75">
      <c r="A15" s="12">
        <v>45413</v>
      </c>
      <c r="B15" s="13">
        <v>0</v>
      </c>
      <c r="C15" s="2">
        <v>0</v>
      </c>
      <c r="D15" s="2">
        <v>0</v>
      </c>
      <c r="E15" s="4">
        <f t="shared" si="0"/>
        <v>0</v>
      </c>
    </row>
    <row r="16" spans="1:8" ht="12.75">
      <c r="A16" s="12">
        <v>45444</v>
      </c>
      <c r="B16" s="13">
        <v>0</v>
      </c>
      <c r="C16" s="2">
        <v>0</v>
      </c>
      <c r="D16" s="2">
        <v>0</v>
      </c>
      <c r="E16" s="4">
        <f t="shared" si="0"/>
        <v>0</v>
      </c>
      <c r="G16" s="23"/>
      <c r="H16" s="20"/>
    </row>
    <row r="17" spans="1:8" ht="12.75">
      <c r="A17" s="15" t="s">
        <v>24</v>
      </c>
      <c r="B17" s="16">
        <f>SUM(B14:B16)</f>
        <v>53900</v>
      </c>
      <c r="C17" s="16">
        <f>SUM(C14:C16)</f>
        <v>54599.97</v>
      </c>
      <c r="D17" s="16">
        <f>SUM(D14:D16)</f>
        <v>31499.97</v>
      </c>
      <c r="E17" s="4">
        <f t="shared" si="0"/>
        <v>139999.94</v>
      </c>
      <c r="H17" s="14"/>
    </row>
    <row r="18" spans="1:8" ht="12.75">
      <c r="A18" s="15" t="s">
        <v>20</v>
      </c>
      <c r="B18" s="16">
        <f>SUM(B17,B13)</f>
        <v>203956.73</v>
      </c>
      <c r="C18" s="16">
        <f>SUM(C17,C13)</f>
        <v>206604.93</v>
      </c>
      <c r="D18" s="16">
        <f>SUM(D17,D13)</f>
        <v>119195.42</v>
      </c>
      <c r="E18" s="16">
        <f>SUM(E17,E13)</f>
        <v>529757.0800000001</v>
      </c>
      <c r="G18" s="14"/>
      <c r="H18" s="14"/>
    </row>
    <row r="19" spans="1:8" ht="12.75">
      <c r="A19" s="12">
        <v>45474</v>
      </c>
      <c r="B19" s="13">
        <v>0</v>
      </c>
      <c r="C19" s="2">
        <v>0</v>
      </c>
      <c r="D19" s="2">
        <v>0</v>
      </c>
      <c r="E19" s="4">
        <f t="shared" si="0"/>
        <v>0</v>
      </c>
      <c r="G19" s="14"/>
      <c r="H19" s="14"/>
    </row>
    <row r="20" spans="1:8" ht="12.75">
      <c r="A20" s="12">
        <v>45505</v>
      </c>
      <c r="B20" s="13">
        <v>0</v>
      </c>
      <c r="C20" s="2">
        <v>0</v>
      </c>
      <c r="D20" s="2">
        <v>0</v>
      </c>
      <c r="E20" s="4">
        <f t="shared" si="0"/>
        <v>0</v>
      </c>
      <c r="G20" s="14"/>
      <c r="H20" s="14"/>
    </row>
    <row r="21" spans="1:8" ht="12.75">
      <c r="A21" s="12">
        <v>45536</v>
      </c>
      <c r="B21" s="13">
        <v>0</v>
      </c>
      <c r="C21" s="2">
        <v>0</v>
      </c>
      <c r="D21" s="2">
        <v>0</v>
      </c>
      <c r="E21" s="4">
        <f t="shared" si="0"/>
        <v>0</v>
      </c>
      <c r="G21" s="14"/>
      <c r="H21" s="14"/>
    </row>
    <row r="22" spans="1:8" ht="12.75">
      <c r="A22" s="15" t="s">
        <v>25</v>
      </c>
      <c r="B22" s="4">
        <f>SUM(B19:B21)</f>
        <v>0</v>
      </c>
      <c r="C22" s="4">
        <f>SUM(C19:C21)</f>
        <v>0</v>
      </c>
      <c r="D22" s="4">
        <f>SUM(D19:D21)</f>
        <v>0</v>
      </c>
      <c r="E22" s="4">
        <f t="shared" si="0"/>
        <v>0</v>
      </c>
      <c r="G22" s="14"/>
      <c r="H22" s="14"/>
    </row>
    <row r="23" spans="1:8" ht="12.75">
      <c r="A23" s="15" t="s">
        <v>21</v>
      </c>
      <c r="B23" s="4">
        <f>B18+B22</f>
        <v>203956.73</v>
      </c>
      <c r="C23" s="4">
        <f>C18+C22</f>
        <v>206604.93</v>
      </c>
      <c r="D23" s="4">
        <f>D18+D22</f>
        <v>119195.42</v>
      </c>
      <c r="E23" s="4">
        <f>E18+E22</f>
        <v>529757.0800000001</v>
      </c>
      <c r="F23" s="20"/>
      <c r="G23" s="14"/>
      <c r="H23" s="14"/>
    </row>
    <row r="24" spans="1:8" ht="12.75">
      <c r="A24" s="12">
        <v>45566</v>
      </c>
      <c r="B24" s="13">
        <v>0</v>
      </c>
      <c r="C24" s="2">
        <v>0</v>
      </c>
      <c r="D24" s="2">
        <v>0</v>
      </c>
      <c r="E24" s="4">
        <f t="shared" si="0"/>
        <v>0</v>
      </c>
      <c r="F24" s="20"/>
      <c r="G24" s="14"/>
      <c r="H24" s="14"/>
    </row>
    <row r="25" spans="1:8" ht="12.75">
      <c r="A25" s="12">
        <v>45597</v>
      </c>
      <c r="B25" s="13">
        <v>0</v>
      </c>
      <c r="C25" s="2">
        <v>0</v>
      </c>
      <c r="D25" s="2">
        <v>0</v>
      </c>
      <c r="E25" s="4">
        <f t="shared" si="0"/>
        <v>0</v>
      </c>
      <c r="G25" s="14"/>
      <c r="H25" s="14"/>
    </row>
    <row r="26" spans="1:8" ht="12.75">
      <c r="A26" s="12">
        <v>45627</v>
      </c>
      <c r="B26" s="13">
        <v>0</v>
      </c>
      <c r="C26" s="2">
        <v>0</v>
      </c>
      <c r="D26" s="2">
        <v>0</v>
      </c>
      <c r="E26" s="4">
        <f t="shared" si="0"/>
        <v>0</v>
      </c>
      <c r="G26" s="14"/>
      <c r="H26" s="14"/>
    </row>
    <row r="27" spans="1:8" ht="26.25" customHeight="1">
      <c r="A27" s="22" t="s">
        <v>26</v>
      </c>
      <c r="B27" s="16">
        <f>SUM(B24:B26)</f>
        <v>0</v>
      </c>
      <c r="C27" s="16">
        <f>SUM(C24:C26)</f>
        <v>0</v>
      </c>
      <c r="D27" s="16">
        <f>SUM(D24:D26)</f>
        <v>0</v>
      </c>
      <c r="E27" s="4">
        <f t="shared" si="0"/>
        <v>0</v>
      </c>
      <c r="G27" s="14"/>
      <c r="H27" s="14"/>
    </row>
    <row r="28" spans="1:8" ht="26.25" customHeight="1">
      <c r="A28" s="22" t="s">
        <v>22</v>
      </c>
      <c r="B28" s="16">
        <f>B22+B27</f>
        <v>0</v>
      </c>
      <c r="C28" s="16">
        <f>C22+C27</f>
        <v>0</v>
      </c>
      <c r="D28" s="16">
        <f>D22+D27</f>
        <v>0</v>
      </c>
      <c r="E28" s="16">
        <f>E22+E27</f>
        <v>0</v>
      </c>
      <c r="G28" s="14"/>
      <c r="H28" s="14"/>
    </row>
    <row r="29" spans="1:8" ht="25.5" customHeight="1">
      <c r="A29" s="17" t="s">
        <v>28</v>
      </c>
      <c r="B29" s="16">
        <f>B13+B17+B22+B27</f>
        <v>203956.73</v>
      </c>
      <c r="C29" s="16">
        <f>C13+C17+C22+C27</f>
        <v>206604.93</v>
      </c>
      <c r="D29" s="16">
        <f>D13+D17+D22+D27</f>
        <v>119195.42</v>
      </c>
      <c r="E29" s="4">
        <f>B29+C29+D29</f>
        <v>529757.0800000001</v>
      </c>
      <c r="F29" s="23"/>
      <c r="G29" s="14"/>
      <c r="H29" s="14"/>
    </row>
    <row r="30" spans="6:7" ht="12.75">
      <c r="F30" s="20"/>
      <c r="G30" s="14"/>
    </row>
    <row r="31" spans="5:6" ht="12.75">
      <c r="E31" s="14"/>
      <c r="F31" s="14"/>
    </row>
    <row r="32" spans="3:5" ht="12.75">
      <c r="C32" s="14"/>
      <c r="D32" s="14"/>
      <c r="E32" s="14"/>
    </row>
    <row r="33" ht="12.75">
      <c r="E33" s="14"/>
    </row>
    <row r="34" spans="1:5" ht="12.75">
      <c r="A34" s="20"/>
      <c r="B34" s="20"/>
      <c r="C34" s="14"/>
      <c r="D34" s="20"/>
      <c r="E34" s="23"/>
    </row>
    <row r="35" spans="1:5" ht="12.75">
      <c r="A35" s="20"/>
      <c r="C35" s="14"/>
      <c r="D35" s="20"/>
      <c r="E35" s="14"/>
    </row>
    <row r="36" spans="1:5" ht="12.75">
      <c r="A36" s="20"/>
      <c r="C36" s="14"/>
      <c r="D36" s="20"/>
      <c r="E36" s="14"/>
    </row>
    <row r="37" spans="1:5" ht="12.75">
      <c r="A37" s="20"/>
      <c r="C37" s="24"/>
      <c r="D37" s="20"/>
      <c r="E37" s="14"/>
    </row>
    <row r="38" spans="1:4" ht="12.75">
      <c r="A38" s="20"/>
      <c r="C38" s="14"/>
      <c r="D38" s="25"/>
    </row>
    <row r="39" spans="1:4" ht="12.75">
      <c r="A39" s="20"/>
      <c r="B39" s="20"/>
      <c r="C39" s="14"/>
      <c r="D39" s="20"/>
    </row>
    <row r="40" spans="1:5" ht="12.75">
      <c r="A40" s="20"/>
      <c r="B40" s="20"/>
      <c r="C40" s="14"/>
      <c r="D40" s="20"/>
      <c r="E40" s="14"/>
    </row>
    <row r="41" spans="1:4" ht="12.75">
      <c r="A41" s="20"/>
      <c r="C41" s="14"/>
      <c r="D41" s="20"/>
    </row>
    <row r="43" ht="12.75">
      <c r="D43" s="21" t="s">
        <v>18</v>
      </c>
    </row>
    <row r="44" ht="12.75">
      <c r="D44" s="20" t="s">
        <v>19</v>
      </c>
    </row>
  </sheetData>
  <sheetProtection/>
  <mergeCells count="2">
    <mergeCell ref="A6:A7"/>
    <mergeCell ref="B6:D6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aspro1</cp:lastModifiedBy>
  <cp:lastPrinted>2024-04-05T08:24:45Z</cp:lastPrinted>
  <dcterms:created xsi:type="dcterms:W3CDTF">2014-10-10T07:28:49Z</dcterms:created>
  <dcterms:modified xsi:type="dcterms:W3CDTF">2024-04-05T08:37:23Z</dcterms:modified>
  <cp:category/>
  <cp:version/>
  <cp:contentType/>
  <cp:contentStatus/>
</cp:coreProperties>
</file>